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<sst xmlns="http://schemas.openxmlformats.org/spreadsheetml/2006/main" count="75" uniqueCount="63">
  <si>
    <r>
      <rPr>
        <b/>
        <sz val="14"/>
        <color theme="1"/>
        <rFont val="方正小标宋_GBK"/>
        <charset val="134"/>
      </rPr>
      <t>经济与贸易学院2021级大数据与财务管理专业30%综合测评成绩一览表</t>
    </r>
    <r>
      <rPr>
        <b/>
        <sz val="14"/>
        <color theme="1"/>
        <rFont val="宋体"/>
        <charset val="134"/>
        <scheme val="minor"/>
      </rPr>
      <t xml:space="preserve">
（ 2022学年-2023学年 ）</t>
    </r>
  </si>
  <si>
    <t>序号</t>
  </si>
  <si>
    <t>姓名</t>
  </si>
  <si>
    <t>班级</t>
  </si>
  <si>
    <t>学号</t>
  </si>
  <si>
    <t>德育成绩（20分）</t>
  </si>
  <si>
    <t>智育成绩（60分）</t>
  </si>
  <si>
    <t>体育美育成绩（10分）</t>
  </si>
  <si>
    <t>劳育成绩（10）</t>
  </si>
  <si>
    <t>综合测评成绩</t>
  </si>
  <si>
    <t>课程成绩</t>
  </si>
  <si>
    <t>思想
鉴定分(0-10)</t>
  </si>
  <si>
    <t>互评分(0-5)</t>
  </si>
  <si>
    <t>德育加分(0-5)</t>
  </si>
  <si>
    <t>德育
扣分
(0-20)</t>
  </si>
  <si>
    <t>德育总成绩(0-20)</t>
  </si>
  <si>
    <t>课程成绩（不包含体育、劳动）
(0-55)</t>
  </si>
  <si>
    <t>创新创业能力</t>
  </si>
  <si>
    <t>智育
扣分
(0-55)</t>
  </si>
  <si>
    <t>智育
总成绩(0-60)</t>
  </si>
  <si>
    <t>体育课成绩(0-3)</t>
  </si>
  <si>
    <t>早操
(0-2)</t>
  </si>
  <si>
    <t>身体
素质(0-1)</t>
  </si>
  <si>
    <t>文体
加分(0-4)</t>
  </si>
  <si>
    <t>体育美育总成绩(0-10)</t>
  </si>
  <si>
    <t>劳动课成绩
(0-5)</t>
  </si>
  <si>
    <t>社会
实践
(0-2)</t>
  </si>
  <si>
    <t>志愿服务(0-2)</t>
  </si>
  <si>
    <t>其他(0-1)</t>
  </si>
  <si>
    <t>劳育
总成绩(0-10)</t>
  </si>
  <si>
    <t>总分</t>
  </si>
  <si>
    <t>专业排名</t>
  </si>
  <si>
    <t>平均分</t>
  </si>
  <si>
    <t>基础分（0-1）</t>
  </si>
  <si>
    <t>加分（0-4）</t>
  </si>
  <si>
    <t>何一凡</t>
  </si>
  <si>
    <t>财管09班</t>
  </si>
  <si>
    <t>2021215805</t>
  </si>
  <si>
    <t>妙彤彤</t>
  </si>
  <si>
    <t>2021214630</t>
  </si>
  <si>
    <t>刘盈</t>
  </si>
  <si>
    <t>财管08班</t>
  </si>
  <si>
    <t>2021212515</t>
  </si>
  <si>
    <t>刘袆琨</t>
  </si>
  <si>
    <t>2021216065</t>
  </si>
  <si>
    <t>刘燕宁</t>
  </si>
  <si>
    <t>2021214924</t>
  </si>
  <si>
    <t>梁锦月</t>
  </si>
  <si>
    <t>2021216035</t>
  </si>
  <si>
    <t>张羽彤</t>
  </si>
  <si>
    <t>2021214488</t>
  </si>
  <si>
    <t>高菲</t>
  </si>
  <si>
    <t>2021210676</t>
  </si>
  <si>
    <t>王妍</t>
  </si>
  <si>
    <t>2021214586</t>
  </si>
  <si>
    <t>张楚婷</t>
  </si>
  <si>
    <t>2021211780</t>
  </si>
  <si>
    <t>谢晓娟</t>
  </si>
  <si>
    <t>2021212888</t>
  </si>
  <si>
    <t>沈宏洋</t>
  </si>
  <si>
    <t>2021215515</t>
  </si>
  <si>
    <t>汪杰</t>
  </si>
  <si>
    <t>2021213045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</si>
</sst>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  <numFmt numFmtId="178" formatCode="0.00_ "/>
  </numFmts>
  <fonts count="31">
    <font>
      <sz val="11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92D050"/>
      <name val="宋体"/>
      <charset val="134"/>
      <scheme val="minor"/>
    </font>
    <font>
      <b/>
      <sz val="10"/>
      <color rgb="FF00B0F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theme="7"/>
      <name val="宋体"/>
      <charset val="134"/>
      <scheme val="minor"/>
    </font>
    <font>
      <b/>
      <sz val="10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77" fontId="5" fillId="2" borderId="1" xfId="0" applyNumberFormat="1" applyFont="1" applyFill="1" applyBorder="1" applyAlignment="1">
      <alignment horizontal="center"/>
    </xf>
    <xf numFmtId="178" fontId="5" fillId="2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7"/>
  <sheetViews>
    <sheetView tabSelected="1" workbookViewId="0">
      <selection activeCell="AE1" sqref="AE1"/>
    </sheetView>
  </sheetViews>
  <sheetFormatPr defaultColWidth="8.725" defaultRowHeight="13.5"/>
  <cols>
    <col min="1" max="1" width="4.625" customWidth="1"/>
    <col min="2" max="2" width="6.25" customWidth="1"/>
    <col min="4" max="4" width="10.125" customWidth="1"/>
    <col min="5" max="7" width="4.625" customWidth="1"/>
    <col min="8" max="8" width="2.875" customWidth="1"/>
    <col min="9" max="9" width="4.625" customWidth="1"/>
    <col min="10" max="10" width="6" customWidth="1"/>
    <col min="11" max="11" width="4.625" customWidth="1"/>
    <col min="12" max="12" width="3.375" customWidth="1"/>
    <col min="13" max="13" width="3.25" customWidth="1"/>
    <col min="14" max="14" width="5.75" customWidth="1"/>
    <col min="15" max="15" width="4.625" customWidth="1"/>
    <col min="16" max="16" width="3.625" customWidth="1"/>
    <col min="17" max="17" width="3" customWidth="1"/>
    <col min="18" max="20" width="4.625" customWidth="1"/>
    <col min="21" max="21" width="2.75" customWidth="1"/>
    <col min="22" max="23" width="2.625" customWidth="1"/>
    <col min="24" max="24" width="4.625" customWidth="1"/>
    <col min="25" max="25" width="6.125" customWidth="1"/>
    <col min="26" max="26" width="3.375" customWidth="1"/>
    <col min="27" max="27" width="5.875" customWidth="1"/>
    <col min="28" max="28" width="4.625" customWidth="1"/>
  </cols>
  <sheetData>
    <row r="1" ht="50" customHeight="1" spans="1:2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28" customHeight="1" spans="1:2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/>
      <c r="I2" s="4"/>
      <c r="J2" s="11" t="s">
        <v>6</v>
      </c>
      <c r="K2" s="11"/>
      <c r="L2" s="11"/>
      <c r="M2" s="11"/>
      <c r="N2" s="11"/>
      <c r="O2" s="12" t="s">
        <v>7</v>
      </c>
      <c r="P2" s="12"/>
      <c r="Q2" s="12"/>
      <c r="R2" s="12"/>
      <c r="S2" s="12"/>
      <c r="T2" s="21" t="s">
        <v>8</v>
      </c>
      <c r="U2" s="21"/>
      <c r="V2" s="21"/>
      <c r="W2" s="21"/>
      <c r="X2" s="21"/>
      <c r="Y2" s="4" t="s">
        <v>9</v>
      </c>
      <c r="Z2" s="4"/>
      <c r="AA2" s="22" t="s">
        <v>10</v>
      </c>
      <c r="AB2" s="22"/>
    </row>
    <row r="3" ht="20" customHeight="1" spans="1:28">
      <c r="A3" s="3"/>
      <c r="B3" s="3"/>
      <c r="C3" s="3"/>
      <c r="D3" s="3"/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13" t="s">
        <v>17</v>
      </c>
      <c r="L3" s="14"/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  <c r="T3" s="5" t="s">
        <v>25</v>
      </c>
      <c r="U3" s="5" t="s">
        <v>26</v>
      </c>
      <c r="V3" s="5" t="s">
        <v>27</v>
      </c>
      <c r="W3" s="5" t="s">
        <v>28</v>
      </c>
      <c r="X3" s="5" t="s">
        <v>29</v>
      </c>
      <c r="Y3" s="5" t="s">
        <v>30</v>
      </c>
      <c r="Z3" s="5" t="s">
        <v>31</v>
      </c>
      <c r="AA3" s="5" t="s">
        <v>32</v>
      </c>
      <c r="AB3" s="5" t="s">
        <v>31</v>
      </c>
    </row>
    <row r="4" ht="111" customHeight="1" spans="1:28">
      <c r="A4" s="3"/>
      <c r="B4" s="3"/>
      <c r="C4" s="3"/>
      <c r="D4" s="3"/>
      <c r="E4" s="6"/>
      <c r="F4" s="6"/>
      <c r="G4" s="6"/>
      <c r="H4" s="6"/>
      <c r="I4" s="6"/>
      <c r="J4" s="6"/>
      <c r="K4" s="5" t="s">
        <v>33</v>
      </c>
      <c r="L4" s="3" t="s">
        <v>34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>
      <c r="A5" s="7">
        <v>1</v>
      </c>
      <c r="B5" s="25" t="s">
        <v>35</v>
      </c>
      <c r="C5" s="9" t="s">
        <v>36</v>
      </c>
      <c r="D5" s="25" t="s">
        <v>37</v>
      </c>
      <c r="E5" s="10">
        <v>9.1</v>
      </c>
      <c r="F5" s="7">
        <v>4.7</v>
      </c>
      <c r="G5" s="7">
        <v>1.5</v>
      </c>
      <c r="H5" s="7"/>
      <c r="I5" s="15">
        <f t="shared" ref="I5:I46" si="0">E5+F5+G5-H5</f>
        <v>15.3</v>
      </c>
      <c r="J5" s="16">
        <v>46.8217391304348</v>
      </c>
      <c r="K5" s="17">
        <v>1</v>
      </c>
      <c r="L5" s="17">
        <v>0</v>
      </c>
      <c r="M5" s="18"/>
      <c r="N5" s="19">
        <f>J5+K5+L5-M5</f>
        <v>47.8217391304348</v>
      </c>
      <c r="O5" s="7">
        <v>2.85</v>
      </c>
      <c r="P5" s="7">
        <v>2</v>
      </c>
      <c r="Q5" s="18">
        <v>1</v>
      </c>
      <c r="R5" s="7">
        <v>2.9</v>
      </c>
      <c r="S5" s="15">
        <f>O5+P5+Q5+R5</f>
        <v>8.75</v>
      </c>
      <c r="T5" s="7">
        <v>4</v>
      </c>
      <c r="U5" s="7"/>
      <c r="V5" s="7"/>
      <c r="W5" s="7">
        <v>1</v>
      </c>
      <c r="X5" s="15">
        <f>T5+U5+V5+W5</f>
        <v>5</v>
      </c>
      <c r="Y5" s="23">
        <f>I5+N5+S5+X5</f>
        <v>76.8717391304348</v>
      </c>
      <c r="Z5" s="7">
        <v>1</v>
      </c>
      <c r="AA5" s="24">
        <v>85.32</v>
      </c>
      <c r="AB5" s="7">
        <v>2</v>
      </c>
    </row>
    <row r="6" spans="1:28">
      <c r="A6" s="7">
        <v>2</v>
      </c>
      <c r="B6" s="25" t="s">
        <v>38</v>
      </c>
      <c r="C6" s="9" t="s">
        <v>36</v>
      </c>
      <c r="D6" s="25" t="s">
        <v>39</v>
      </c>
      <c r="E6" s="10">
        <v>9</v>
      </c>
      <c r="F6" s="7">
        <v>4.6</v>
      </c>
      <c r="G6" s="7">
        <v>0.2</v>
      </c>
      <c r="H6" s="7"/>
      <c r="I6" s="15">
        <f t="shared" si="0"/>
        <v>13.8</v>
      </c>
      <c r="J6" s="16">
        <v>45.6858695652174</v>
      </c>
      <c r="K6" s="17">
        <v>1</v>
      </c>
      <c r="L6" s="7">
        <v>3</v>
      </c>
      <c r="M6" s="7"/>
      <c r="N6" s="19">
        <f>J6+K6+L6-M6</f>
        <v>49.6858695652174</v>
      </c>
      <c r="O6" s="7">
        <v>2.64</v>
      </c>
      <c r="P6" s="7">
        <v>2</v>
      </c>
      <c r="Q6" s="7">
        <v>1</v>
      </c>
      <c r="R6" s="7"/>
      <c r="S6" s="15">
        <f>O6+P6+Q6+R6</f>
        <v>5.64</v>
      </c>
      <c r="T6" s="7">
        <v>4</v>
      </c>
      <c r="U6" s="7">
        <v>1</v>
      </c>
      <c r="V6" s="7"/>
      <c r="W6" s="7">
        <v>1</v>
      </c>
      <c r="X6" s="15">
        <f>T6+U6+V6+W6</f>
        <v>6</v>
      </c>
      <c r="Y6" s="23">
        <f>I6+N6+S6+X6</f>
        <v>75.1258695652174</v>
      </c>
      <c r="Z6" s="7">
        <v>2</v>
      </c>
      <c r="AA6" s="24">
        <v>83.14</v>
      </c>
      <c r="AB6" s="7">
        <v>7</v>
      </c>
    </row>
    <row r="7" spans="1:28">
      <c r="A7" s="7">
        <v>3</v>
      </c>
      <c r="B7" s="25" t="s">
        <v>40</v>
      </c>
      <c r="C7" s="9" t="s">
        <v>41</v>
      </c>
      <c r="D7" s="25" t="s">
        <v>42</v>
      </c>
      <c r="E7" s="8">
        <v>9.9</v>
      </c>
      <c r="F7" s="7">
        <v>4.9</v>
      </c>
      <c r="G7" s="7">
        <v>1.4</v>
      </c>
      <c r="H7" s="7"/>
      <c r="I7" s="15">
        <f t="shared" si="0"/>
        <v>16.2</v>
      </c>
      <c r="J7" s="16">
        <v>46.7260869565217</v>
      </c>
      <c r="K7" s="17">
        <v>1</v>
      </c>
      <c r="L7" s="17"/>
      <c r="M7" s="7"/>
      <c r="N7" s="20">
        <v>47.73</v>
      </c>
      <c r="O7" s="7">
        <v>2.79</v>
      </c>
      <c r="P7" s="7"/>
      <c r="Q7" s="7">
        <v>1</v>
      </c>
      <c r="R7" s="7"/>
      <c r="S7" s="15">
        <v>3.79</v>
      </c>
      <c r="T7" s="7">
        <v>4.5</v>
      </c>
      <c r="U7" s="7"/>
      <c r="V7" s="7">
        <v>1</v>
      </c>
      <c r="W7" s="7">
        <v>1</v>
      </c>
      <c r="X7" s="15">
        <f>SUM(T7:W7)</f>
        <v>6.5</v>
      </c>
      <c r="Y7" s="23">
        <f>X7+S7+N7+I7</f>
        <v>74.22</v>
      </c>
      <c r="Z7" s="7">
        <v>3</v>
      </c>
      <c r="AA7" s="24">
        <v>85.48</v>
      </c>
      <c r="AB7" s="7">
        <v>1</v>
      </c>
    </row>
    <row r="8" spans="1:28">
      <c r="A8" s="7">
        <v>4</v>
      </c>
      <c r="B8" s="25" t="s">
        <v>43</v>
      </c>
      <c r="C8" s="9" t="s">
        <v>36</v>
      </c>
      <c r="D8" s="25" t="s">
        <v>44</v>
      </c>
      <c r="E8" s="10">
        <v>9.1</v>
      </c>
      <c r="F8" s="7">
        <v>4.7</v>
      </c>
      <c r="G8" s="7">
        <v>1.3</v>
      </c>
      <c r="H8" s="7"/>
      <c r="I8" s="15">
        <f t="shared" si="0"/>
        <v>15.1</v>
      </c>
      <c r="J8" s="16">
        <v>45.6858695652174</v>
      </c>
      <c r="K8" s="17">
        <v>1</v>
      </c>
      <c r="L8" s="7"/>
      <c r="M8" s="7"/>
      <c r="N8" s="19">
        <f t="shared" ref="N8:N46" si="1">J8+K8+L8-M8</f>
        <v>46.6858695652174</v>
      </c>
      <c r="O8" s="7">
        <v>2.82</v>
      </c>
      <c r="P8" s="7">
        <v>2</v>
      </c>
      <c r="Q8" s="7">
        <v>1</v>
      </c>
      <c r="R8" s="7"/>
      <c r="S8" s="15">
        <f>O8+P8+Q8+R8</f>
        <v>5.82</v>
      </c>
      <c r="T8" s="7">
        <v>4</v>
      </c>
      <c r="U8" s="7">
        <v>1</v>
      </c>
      <c r="V8" s="7"/>
      <c r="W8" s="7">
        <v>1</v>
      </c>
      <c r="X8" s="15">
        <f>T8+U8+V8+W8</f>
        <v>6</v>
      </c>
      <c r="Y8" s="23">
        <f>I8+N8+S8+X8</f>
        <v>73.6058695652174</v>
      </c>
      <c r="Z8" s="7">
        <v>4</v>
      </c>
      <c r="AA8" s="24">
        <v>83.38</v>
      </c>
      <c r="AB8" s="7">
        <v>6</v>
      </c>
    </row>
    <row r="9" spans="1:28">
      <c r="A9" s="7">
        <v>5</v>
      </c>
      <c r="B9" s="25" t="s">
        <v>45</v>
      </c>
      <c r="C9" s="9" t="s">
        <v>36</v>
      </c>
      <c r="D9" s="25" t="s">
        <v>46</v>
      </c>
      <c r="E9" s="10">
        <v>9.1</v>
      </c>
      <c r="F9" s="7">
        <v>4.7</v>
      </c>
      <c r="G9" s="7"/>
      <c r="H9" s="7"/>
      <c r="I9" s="15">
        <f t="shared" si="0"/>
        <v>13.8</v>
      </c>
      <c r="J9" s="16">
        <v>45.4467391304348</v>
      </c>
      <c r="K9" s="17">
        <v>1</v>
      </c>
      <c r="L9" s="7">
        <v>2</v>
      </c>
      <c r="M9" s="7"/>
      <c r="N9" s="19">
        <f t="shared" si="1"/>
        <v>48.4467391304348</v>
      </c>
      <c r="O9" s="7">
        <v>2.85</v>
      </c>
      <c r="P9" s="7">
        <v>2</v>
      </c>
      <c r="Q9" s="7">
        <v>1</v>
      </c>
      <c r="R9" s="7"/>
      <c r="S9" s="15">
        <f>O9+P9+Q9+R9</f>
        <v>5.85</v>
      </c>
      <c r="T9" s="7">
        <v>4</v>
      </c>
      <c r="U9" s="7"/>
      <c r="V9" s="7"/>
      <c r="W9" s="7">
        <v>1</v>
      </c>
      <c r="X9" s="15">
        <f>T9+U9+V9+W9</f>
        <v>5</v>
      </c>
      <c r="Y9" s="23">
        <f>I9+N9+S9+X9</f>
        <v>73.0967391304348</v>
      </c>
      <c r="Z9" s="7">
        <v>5</v>
      </c>
      <c r="AA9" s="24">
        <v>83.02</v>
      </c>
      <c r="AB9" s="7">
        <v>8</v>
      </c>
    </row>
    <row r="10" spans="1:28">
      <c r="A10" s="7">
        <v>6</v>
      </c>
      <c r="B10" s="25" t="s">
        <v>47</v>
      </c>
      <c r="C10" s="9" t="s">
        <v>36</v>
      </c>
      <c r="D10" s="25" t="s">
        <v>48</v>
      </c>
      <c r="E10" s="10">
        <v>9.1</v>
      </c>
      <c r="F10" s="7">
        <v>4.8</v>
      </c>
      <c r="G10" s="7"/>
      <c r="H10" s="7"/>
      <c r="I10" s="15">
        <f t="shared" si="0"/>
        <v>13.9</v>
      </c>
      <c r="J10" s="16">
        <v>45.2076086956522</v>
      </c>
      <c r="K10" s="17">
        <v>1</v>
      </c>
      <c r="L10" s="7"/>
      <c r="M10" s="7"/>
      <c r="N10" s="19">
        <f t="shared" si="1"/>
        <v>46.2076086956522</v>
      </c>
      <c r="O10" s="7">
        <v>2.7</v>
      </c>
      <c r="P10" s="7">
        <v>2</v>
      </c>
      <c r="Q10" s="7">
        <v>1</v>
      </c>
      <c r="R10" s="7"/>
      <c r="S10" s="15">
        <f>O10+P10+Q10+R10</f>
        <v>5.7</v>
      </c>
      <c r="T10" s="7">
        <v>4</v>
      </c>
      <c r="U10" s="7">
        <v>1</v>
      </c>
      <c r="V10" s="7">
        <v>1</v>
      </c>
      <c r="W10" s="7">
        <v>1</v>
      </c>
      <c r="X10" s="15">
        <f>T10+U10+V10+W10</f>
        <v>7</v>
      </c>
      <c r="Y10" s="23">
        <f>I10+N10+S10+X10</f>
        <v>72.8076086956522</v>
      </c>
      <c r="Z10" s="7">
        <v>6</v>
      </c>
      <c r="AA10" s="24">
        <v>82.42</v>
      </c>
      <c r="AB10" s="7">
        <v>9</v>
      </c>
    </row>
    <row r="11" spans="1:28">
      <c r="A11" s="7">
        <v>7</v>
      </c>
      <c r="B11" s="25" t="s">
        <v>49</v>
      </c>
      <c r="C11" s="9" t="s">
        <v>36</v>
      </c>
      <c r="D11" s="25" t="s">
        <v>50</v>
      </c>
      <c r="E11" s="10">
        <v>9.1</v>
      </c>
      <c r="F11" s="7">
        <v>4.8</v>
      </c>
      <c r="G11" s="7">
        <v>0.3</v>
      </c>
      <c r="H11" s="7"/>
      <c r="I11" s="15">
        <f t="shared" si="0"/>
        <v>14.2</v>
      </c>
      <c r="J11" s="16">
        <v>46.4032608695652</v>
      </c>
      <c r="K11" s="17">
        <v>1</v>
      </c>
      <c r="L11" s="7"/>
      <c r="M11" s="7"/>
      <c r="N11" s="19">
        <f t="shared" si="1"/>
        <v>47.4032608695652</v>
      </c>
      <c r="O11" s="7">
        <v>2.67</v>
      </c>
      <c r="P11" s="7">
        <v>2</v>
      </c>
      <c r="Q11" s="7">
        <v>1</v>
      </c>
      <c r="R11" s="7"/>
      <c r="S11" s="15">
        <f>O11+P11+Q11+R11</f>
        <v>5.67</v>
      </c>
      <c r="T11" s="7">
        <v>4</v>
      </c>
      <c r="U11" s="7"/>
      <c r="V11" s="7"/>
      <c r="W11" s="7">
        <v>1</v>
      </c>
      <c r="X11" s="15">
        <f>T11+U11+V11+W11</f>
        <v>5</v>
      </c>
      <c r="Y11" s="23">
        <f>I11+N11+S11+X11</f>
        <v>72.2732608695652</v>
      </c>
      <c r="Z11" s="7">
        <v>7</v>
      </c>
      <c r="AA11" s="24">
        <v>84.38</v>
      </c>
      <c r="AB11" s="7">
        <v>3</v>
      </c>
    </row>
    <row r="12" spans="1:28">
      <c r="A12" s="7">
        <v>8</v>
      </c>
      <c r="B12" s="25" t="s">
        <v>51</v>
      </c>
      <c r="C12" s="9" t="s">
        <v>41</v>
      </c>
      <c r="D12" s="25" t="s">
        <v>52</v>
      </c>
      <c r="E12" s="8">
        <v>8.7</v>
      </c>
      <c r="F12" s="7">
        <v>4.9</v>
      </c>
      <c r="G12" s="7">
        <v>0.5</v>
      </c>
      <c r="H12" s="7"/>
      <c r="I12" s="15">
        <f t="shared" si="0"/>
        <v>14.1</v>
      </c>
      <c r="J12" s="16">
        <v>45.9489130434783</v>
      </c>
      <c r="K12" s="7">
        <v>1</v>
      </c>
      <c r="L12" s="17"/>
      <c r="M12" s="7"/>
      <c r="N12" s="20">
        <f t="shared" si="1"/>
        <v>46.9489130434783</v>
      </c>
      <c r="O12" s="7">
        <v>2.67</v>
      </c>
      <c r="P12" s="7">
        <v>2</v>
      </c>
      <c r="Q12" s="7">
        <v>1</v>
      </c>
      <c r="R12" s="7"/>
      <c r="S12" s="15">
        <v>5.67</v>
      </c>
      <c r="T12" s="7">
        <v>4.5</v>
      </c>
      <c r="U12" s="7"/>
      <c r="V12" s="7"/>
      <c r="W12" s="7">
        <v>1</v>
      </c>
      <c r="X12" s="15">
        <f>SUM(T12:W12)</f>
        <v>5.5</v>
      </c>
      <c r="Y12" s="23">
        <f>X12+S12+N12+I12</f>
        <v>72.2189130434783</v>
      </c>
      <c r="Z12" s="7">
        <v>8</v>
      </c>
      <c r="AA12" s="24">
        <v>84.02</v>
      </c>
      <c r="AB12" s="7">
        <v>4</v>
      </c>
    </row>
    <row r="13" spans="1:28">
      <c r="A13" s="7">
        <v>9</v>
      </c>
      <c r="B13" s="25" t="s">
        <v>53</v>
      </c>
      <c r="C13" s="9" t="s">
        <v>36</v>
      </c>
      <c r="D13" s="25" t="s">
        <v>54</v>
      </c>
      <c r="E13" s="10">
        <v>9.1</v>
      </c>
      <c r="F13" s="7">
        <v>4.7</v>
      </c>
      <c r="G13" s="7">
        <v>0.3</v>
      </c>
      <c r="H13" s="7"/>
      <c r="I13" s="15">
        <f t="shared" si="0"/>
        <v>14.1</v>
      </c>
      <c r="J13" s="16">
        <v>45.1597826086957</v>
      </c>
      <c r="K13" s="17">
        <v>1</v>
      </c>
      <c r="L13" s="7"/>
      <c r="M13" s="7"/>
      <c r="N13" s="19">
        <f t="shared" si="1"/>
        <v>46.1597826086957</v>
      </c>
      <c r="O13" s="7">
        <v>2.67</v>
      </c>
      <c r="P13" s="7">
        <v>2</v>
      </c>
      <c r="Q13" s="7">
        <v>1</v>
      </c>
      <c r="R13" s="7"/>
      <c r="S13" s="15">
        <f>O13+P13+Q13+R13</f>
        <v>5.67</v>
      </c>
      <c r="T13" s="7">
        <v>4</v>
      </c>
      <c r="U13" s="7">
        <v>1</v>
      </c>
      <c r="V13" s="7"/>
      <c r="W13" s="7">
        <v>1</v>
      </c>
      <c r="X13" s="15">
        <f>T13+U13+V13+W13</f>
        <v>6</v>
      </c>
      <c r="Y13" s="23">
        <f>I13+N13+S13+X13</f>
        <v>71.9297826086957</v>
      </c>
      <c r="Z13" s="7">
        <v>9</v>
      </c>
      <c r="AA13" s="24">
        <v>82.3</v>
      </c>
      <c r="AB13" s="7">
        <v>10</v>
      </c>
    </row>
    <row r="14" spans="1:28">
      <c r="A14" s="7">
        <v>10</v>
      </c>
      <c r="B14" s="25" t="s">
        <v>55</v>
      </c>
      <c r="C14" s="9" t="s">
        <v>41</v>
      </c>
      <c r="D14" s="25" t="s">
        <v>56</v>
      </c>
      <c r="E14" s="8">
        <v>9.9</v>
      </c>
      <c r="F14" s="7">
        <v>4.9</v>
      </c>
      <c r="G14" s="7">
        <v>1</v>
      </c>
      <c r="H14" s="7"/>
      <c r="I14" s="15">
        <f t="shared" si="0"/>
        <v>15.8</v>
      </c>
      <c r="J14" s="16">
        <v>42.8163043478261</v>
      </c>
      <c r="K14" s="7">
        <v>1</v>
      </c>
      <c r="L14" s="17"/>
      <c r="M14" s="7"/>
      <c r="N14" s="20">
        <f t="shared" si="1"/>
        <v>43.8163043478261</v>
      </c>
      <c r="O14" s="7">
        <v>2.64</v>
      </c>
      <c r="P14" s="7">
        <v>2</v>
      </c>
      <c r="Q14" s="7">
        <v>1</v>
      </c>
      <c r="R14" s="7"/>
      <c r="S14" s="15">
        <v>5.64</v>
      </c>
      <c r="T14" s="7">
        <v>4.5</v>
      </c>
      <c r="U14" s="7"/>
      <c r="V14" s="7">
        <v>1</v>
      </c>
      <c r="W14" s="7">
        <v>1</v>
      </c>
      <c r="X14" s="15">
        <f>SUM(T14:W14)</f>
        <v>6.5</v>
      </c>
      <c r="Y14" s="23">
        <f>X14+S14+N14+I14</f>
        <v>71.7563043478261</v>
      </c>
      <c r="Z14" s="7">
        <v>10</v>
      </c>
      <c r="AA14" s="24">
        <v>78.74</v>
      </c>
      <c r="AB14" s="7">
        <v>26</v>
      </c>
    </row>
    <row r="15" spans="1:28">
      <c r="A15" s="7">
        <v>11</v>
      </c>
      <c r="B15" s="25" t="s">
        <v>57</v>
      </c>
      <c r="C15" s="9" t="s">
        <v>41</v>
      </c>
      <c r="D15" s="25" t="s">
        <v>58</v>
      </c>
      <c r="E15" s="8">
        <v>7.9</v>
      </c>
      <c r="F15" s="7">
        <v>4.7</v>
      </c>
      <c r="G15" s="7">
        <v>0.5</v>
      </c>
      <c r="H15" s="7"/>
      <c r="I15" s="15">
        <f t="shared" si="0"/>
        <v>13.1</v>
      </c>
      <c r="J15" s="16">
        <v>45.9130434782609</v>
      </c>
      <c r="K15" s="7">
        <v>1</v>
      </c>
      <c r="L15" s="17"/>
      <c r="M15" s="7"/>
      <c r="N15" s="20">
        <f t="shared" si="1"/>
        <v>46.9130434782609</v>
      </c>
      <c r="O15" s="7">
        <v>2.7</v>
      </c>
      <c r="P15" s="7">
        <v>2</v>
      </c>
      <c r="Q15" s="7">
        <v>1</v>
      </c>
      <c r="R15" s="7"/>
      <c r="S15" s="15">
        <v>5.7</v>
      </c>
      <c r="T15" s="7">
        <v>4.5</v>
      </c>
      <c r="U15" s="7"/>
      <c r="V15" s="7"/>
      <c r="W15" s="7">
        <v>1</v>
      </c>
      <c r="X15" s="15">
        <f>SUM(T15:W15)</f>
        <v>5.5</v>
      </c>
      <c r="Y15" s="23">
        <f>X15+S15+N15+I15</f>
        <v>71.2130434782609</v>
      </c>
      <c r="Z15" s="7">
        <v>11</v>
      </c>
      <c r="AA15" s="24">
        <v>84</v>
      </c>
      <c r="AB15" s="7">
        <v>5</v>
      </c>
    </row>
    <row r="16" spans="1:28">
      <c r="A16" s="7">
        <v>12</v>
      </c>
      <c r="B16" s="25" t="s">
        <v>59</v>
      </c>
      <c r="C16" s="9" t="s">
        <v>36</v>
      </c>
      <c r="D16" s="25" t="s">
        <v>60</v>
      </c>
      <c r="E16" s="10">
        <v>9.1</v>
      </c>
      <c r="F16" s="7">
        <v>4.7</v>
      </c>
      <c r="G16" s="7">
        <v>0.8</v>
      </c>
      <c r="H16" s="7"/>
      <c r="I16" s="15">
        <f t="shared" si="0"/>
        <v>14.6</v>
      </c>
      <c r="J16" s="16">
        <v>44.1913043478261</v>
      </c>
      <c r="K16" s="17">
        <v>1</v>
      </c>
      <c r="L16" s="7"/>
      <c r="M16" s="7"/>
      <c r="N16" s="19">
        <f t="shared" si="1"/>
        <v>45.1913043478261</v>
      </c>
      <c r="O16" s="7">
        <v>2.7</v>
      </c>
      <c r="P16" s="7">
        <v>2</v>
      </c>
      <c r="Q16" s="7">
        <v>1</v>
      </c>
      <c r="R16" s="7"/>
      <c r="S16" s="15">
        <f>O16+P16+Q16+R16</f>
        <v>5.7</v>
      </c>
      <c r="T16" s="7">
        <v>4</v>
      </c>
      <c r="U16" s="7"/>
      <c r="V16" s="7"/>
      <c r="W16" s="7">
        <v>1</v>
      </c>
      <c r="X16" s="15">
        <f>T16+U16+V16+W16</f>
        <v>5</v>
      </c>
      <c r="Y16" s="23">
        <f>I16+N16+S16+X16</f>
        <v>70.4913043478261</v>
      </c>
      <c r="Z16" s="7">
        <v>12</v>
      </c>
      <c r="AA16" s="24">
        <v>80.72</v>
      </c>
      <c r="AB16" s="7">
        <v>17</v>
      </c>
    </row>
    <row r="17" spans="1:28">
      <c r="A17" s="7">
        <v>13</v>
      </c>
      <c r="B17" s="25" t="s">
        <v>61</v>
      </c>
      <c r="C17" s="9" t="s">
        <v>41</v>
      </c>
      <c r="D17" s="25" t="s">
        <v>62</v>
      </c>
      <c r="E17" s="8">
        <v>9.9</v>
      </c>
      <c r="F17" s="7">
        <v>4.9</v>
      </c>
      <c r="G17" s="7">
        <v>1.2</v>
      </c>
      <c r="H17" s="7"/>
      <c r="I17" s="15">
        <f t="shared" si="0"/>
        <v>16</v>
      </c>
      <c r="J17" s="16">
        <v>43.0913043478261</v>
      </c>
      <c r="K17" s="7">
        <v>1</v>
      </c>
      <c r="L17" s="17"/>
      <c r="M17" s="7"/>
      <c r="N17" s="20">
        <f t="shared" si="1"/>
        <v>44.0913043478261</v>
      </c>
      <c r="O17" s="7">
        <v>2.73</v>
      </c>
      <c r="P17" s="7"/>
      <c r="Q17" s="7">
        <v>1</v>
      </c>
      <c r="R17" s="7"/>
      <c r="S17" s="15">
        <v>3.73</v>
      </c>
      <c r="T17" s="7">
        <v>4.5</v>
      </c>
      <c r="U17" s="7"/>
      <c r="V17" s="7">
        <v>1</v>
      </c>
      <c r="W17" s="7">
        <v>1</v>
      </c>
      <c r="X17" s="15">
        <f>SUM(T17:W17)</f>
        <v>6.5</v>
      </c>
      <c r="Y17" s="23">
        <f>X17+S17+N17+I17</f>
        <v>70.3213043478261</v>
      </c>
      <c r="Z17" s="7">
        <v>13</v>
      </c>
      <c r="AA17" s="24">
        <v>79.32</v>
      </c>
      <c r="AB17" s="7">
        <v>24</v>
      </c>
    </row>
  </sheetData>
  <sortState ref="A5:AB46">
    <sortCondition ref="Y5:Y46" descending="1"/>
  </sortState>
  <mergeCells count="34">
    <mergeCell ref="A1:AB1"/>
    <mergeCell ref="E2:I2"/>
    <mergeCell ref="J2:N2"/>
    <mergeCell ref="O2:S2"/>
    <mergeCell ref="T2:X2"/>
    <mergeCell ref="Y2:Z2"/>
    <mergeCell ref="AA2:AB2"/>
    <mergeCell ref="K3:L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祝亚婷</dc:creator>
  <cp:lastModifiedBy>慢悠悠的火车</cp:lastModifiedBy>
  <dcterms:created xsi:type="dcterms:W3CDTF">2023-09-20T08:48:00Z</dcterms:created>
  <dcterms:modified xsi:type="dcterms:W3CDTF">2023-09-25T02:24:48Z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66BC9C9A15484C87A1E66AF361E55D08_11</vt:lpwstr>
  </property>
  <property fmtid="{D5CDD505-2E9C-101B-9397-08002B2CF9AE}" pid="3" name="KSOProductBuildVer">
    <vt:lpwstr>2052-12.1.0.15374</vt:lpwstr>
  </property>
</Properties>
</file>