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<sst xmlns="http://schemas.openxmlformats.org/spreadsheetml/2006/main" count="69" uniqueCount="58">
  <si>
    <r>
      <t>经济与贸易学院2021级商数专业30%综合测评成绩一览表</t>
    </r>
    <r>
      <rPr>
        <b/>
        <sz val="14"/>
        <color theme="1"/>
        <rFont val="宋体"/>
        <charset val="134"/>
        <scheme val="minor"/>
      </rPr>
      <t xml:space="preserve">
（ 2022学年-2023学年 ）</t>
    </r>
  </si>
  <si>
    <t>序号</t>
  </si>
  <si>
    <t>姓名</t>
  </si>
  <si>
    <t>班级</t>
  </si>
  <si>
    <t>学号</t>
  </si>
  <si>
    <t>德育成绩（20分）</t>
  </si>
  <si>
    <t>智育成绩（60分）</t>
  </si>
  <si>
    <t>体育美育成绩（10分）</t>
  </si>
  <si>
    <t>劳育成绩（10）</t>
  </si>
  <si>
    <t>综合测评成绩</t>
  </si>
  <si>
    <t>课程成绩</t>
  </si>
  <si>
    <t>思想
鉴定分(0-10)</t>
  </si>
  <si>
    <t>互评分(0-5)</t>
  </si>
  <si>
    <t>德育加分(0-5)</t>
  </si>
  <si>
    <t>德育
扣分
(0-20)</t>
  </si>
  <si>
    <t>德育总成绩(0-20)</t>
  </si>
  <si>
    <t>课程成绩（不包含体育、劳动）
(0-55)</t>
  </si>
  <si>
    <t>创新创业能力</t>
  </si>
  <si>
    <t>智育
扣分
(0-55)</t>
  </si>
  <si>
    <t>智育
总成绩(0-60)</t>
  </si>
  <si>
    <t>体育课成绩(0-3)</t>
  </si>
  <si>
    <t>早操
(0-2)</t>
  </si>
  <si>
    <t>身体
素质(0-1)</t>
  </si>
  <si>
    <t>文体
加分(0-4)</t>
  </si>
  <si>
    <t>体育美育总成绩(0-10)</t>
  </si>
  <si>
    <t>劳动课成绩
(0-5)</t>
  </si>
  <si>
    <t>社会
实践
(0-2)</t>
  </si>
  <si>
    <t>志愿服务(0-2)</t>
  </si>
  <si>
    <t>其他(0-1)</t>
  </si>
  <si>
    <t>劳育
总成绩(0-10)</t>
  </si>
  <si>
    <t>总分</t>
  </si>
  <si>
    <t>专业排名</t>
  </si>
  <si>
    <t>平均分</t>
  </si>
  <si>
    <t>基础分（0-1）</t>
  </si>
  <si>
    <t>加分（0-4）</t>
  </si>
  <si>
    <t>王小</t>
  </si>
  <si>
    <t>商数02班</t>
  </si>
  <si>
    <t>2021214068</t>
  </si>
  <si>
    <t>唐小倩</t>
  </si>
  <si>
    <t>2021213943</t>
  </si>
  <si>
    <t>蒋兰山</t>
  </si>
  <si>
    <t>2021213446</t>
  </si>
  <si>
    <t>王晓雨</t>
  </si>
  <si>
    <t>2021216068</t>
  </si>
  <si>
    <t>向锦博</t>
  </si>
  <si>
    <t>2021216582</t>
  </si>
  <si>
    <t>马心怡</t>
  </si>
  <si>
    <t>2021215817</t>
  </si>
  <si>
    <t>张俊洁</t>
  </si>
  <si>
    <t>2021214830</t>
  </si>
  <si>
    <t>向勇</t>
  </si>
  <si>
    <t>2021210925</t>
  </si>
  <si>
    <t>胡忠奇</t>
  </si>
  <si>
    <t>2021213911</t>
  </si>
  <si>
    <t>张明星</t>
  </si>
  <si>
    <t>2021213447</t>
  </si>
  <si>
    <t>邱佳佳</t>
  </si>
  <si>
    <t>2021213445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</si>
</sst>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,##0.00_ "/>
  </numFmts>
  <fonts count="31">
    <font>
      <sz val="11"/>
      <color theme="1"/>
      <name val="宋体"/>
      <charset val="134"/>
      <scheme val="minor"/>
    </font>
    <font>
      <b/>
      <sz val="14"/>
      <color theme="1"/>
      <name val="方正小标宋_GBK"/>
      <charset val="134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rgb="FF92D050"/>
      <name val="宋体"/>
      <charset val="134"/>
      <scheme val="minor"/>
    </font>
    <font>
      <b/>
      <sz val="10"/>
      <color rgb="FF00B0F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7"/>
      <name val="宋体"/>
      <charset val="134"/>
      <scheme val="minor"/>
    </font>
    <font>
      <b/>
      <sz val="10"/>
      <color rgb="FF0070C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177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wrapText="1"/>
    </xf>
    <xf numFmtId="177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5"/>
  <sheetViews>
    <sheetView tabSelected="1" workbookViewId="0">
      <pane xSplit="3" ySplit="4" topLeftCell="D5" activePane="bottomRight" state="frozen"/>
      <selection/>
      <selection pane="topRight"/>
      <selection pane="bottomLeft"/>
      <selection pane="bottomRight" activeCell="AC4" sqref="AC4"/>
    </sheetView>
  </sheetViews>
  <sheetFormatPr defaultColWidth="8.66666666666667" defaultRowHeight="13.5"/>
  <cols>
    <col min="1" max="1" width="4.5" customWidth="1"/>
    <col min="2" max="2" width="6.5" customWidth="1"/>
    <col min="3" max="3" width="8.25" customWidth="1"/>
    <col min="4" max="4" width="10.6666666666667" customWidth="1"/>
    <col min="5" max="5" width="6.625" customWidth="1"/>
    <col min="6" max="6" width="5.375" customWidth="1"/>
    <col min="7" max="7" width="4.875" customWidth="1"/>
    <col min="8" max="8" width="5.125" customWidth="1"/>
    <col min="9" max="9" width="5.75" customWidth="1"/>
    <col min="11" max="12" width="4.625" customWidth="1"/>
    <col min="13" max="13" width="3.125" customWidth="1"/>
    <col min="14" max="14" width="4.625" style="2" customWidth="1"/>
    <col min="15" max="15" width="4.625" customWidth="1"/>
    <col min="16" max="16" width="3.5" customWidth="1"/>
    <col min="17" max="18" width="3.625" customWidth="1"/>
    <col min="19" max="24" width="4.625" customWidth="1"/>
    <col min="25" max="25" width="7.5" style="3" customWidth="1"/>
    <col min="26" max="26" width="3.75" customWidth="1"/>
    <col min="27" max="27" width="6.625" customWidth="1"/>
    <col min="28" max="28" width="3.625" customWidth="1"/>
  </cols>
  <sheetData>
    <row r="1" ht="36" customHeight="1" spans="1:28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25"/>
      <c r="AB1" s="5"/>
    </row>
    <row r="2" ht="32" customHeight="1" spans="1:28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/>
      <c r="G2" s="7"/>
      <c r="H2" s="7"/>
      <c r="I2" s="7"/>
      <c r="J2" s="17" t="s">
        <v>6</v>
      </c>
      <c r="K2" s="17"/>
      <c r="L2" s="17"/>
      <c r="M2" s="17"/>
      <c r="N2" s="17"/>
      <c r="O2" s="18" t="s">
        <v>7</v>
      </c>
      <c r="P2" s="18"/>
      <c r="Q2" s="18"/>
      <c r="R2" s="18"/>
      <c r="S2" s="18"/>
      <c r="T2" s="24" t="s">
        <v>8</v>
      </c>
      <c r="U2" s="24"/>
      <c r="V2" s="24"/>
      <c r="W2" s="24"/>
      <c r="X2" s="24"/>
      <c r="Y2" s="7" t="s">
        <v>9</v>
      </c>
      <c r="Z2" s="7"/>
      <c r="AA2" s="26" t="s">
        <v>10</v>
      </c>
      <c r="AB2" s="27"/>
    </row>
    <row r="3" ht="20" customHeight="1" spans="1:28">
      <c r="A3" s="6"/>
      <c r="B3" s="6"/>
      <c r="C3" s="6"/>
      <c r="D3" s="6"/>
      <c r="E3" s="6" t="s">
        <v>11</v>
      </c>
      <c r="F3" s="6" t="s">
        <v>12</v>
      </c>
      <c r="G3" s="6" t="s">
        <v>13</v>
      </c>
      <c r="H3" s="6" t="s">
        <v>14</v>
      </c>
      <c r="I3" s="6" t="s">
        <v>15</v>
      </c>
      <c r="J3" s="6" t="s">
        <v>16</v>
      </c>
      <c r="K3" s="19" t="s">
        <v>17</v>
      </c>
      <c r="L3" s="19"/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28" t="s">
        <v>30</v>
      </c>
      <c r="Z3" s="6" t="s">
        <v>31</v>
      </c>
      <c r="AA3" s="29" t="s">
        <v>32</v>
      </c>
      <c r="AB3" s="6" t="s">
        <v>31</v>
      </c>
    </row>
    <row r="4" ht="71" customHeight="1" spans="1:28">
      <c r="A4" s="6"/>
      <c r="B4" s="6"/>
      <c r="C4" s="6"/>
      <c r="D4" s="6"/>
      <c r="E4" s="6"/>
      <c r="F4" s="6"/>
      <c r="G4" s="6"/>
      <c r="H4" s="6"/>
      <c r="I4" s="6"/>
      <c r="J4" s="6"/>
      <c r="K4" s="6" t="s">
        <v>33</v>
      </c>
      <c r="L4" s="6" t="s">
        <v>34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29"/>
      <c r="AB4" s="6"/>
    </row>
    <row r="5" s="1" customFormat="1" spans="1:28">
      <c r="A5" s="8">
        <v>1</v>
      </c>
      <c r="B5" s="9" t="s">
        <v>35</v>
      </c>
      <c r="C5" s="10" t="s">
        <v>36</v>
      </c>
      <c r="D5" s="9" t="s">
        <v>37</v>
      </c>
      <c r="E5" s="11">
        <v>9.7</v>
      </c>
      <c r="F5" s="8">
        <v>4.76</v>
      </c>
      <c r="G5" s="8">
        <v>3</v>
      </c>
      <c r="H5" s="8"/>
      <c r="I5" s="8">
        <f t="shared" ref="I5:I39" si="0">SUM(E5:G5)</f>
        <v>17.46</v>
      </c>
      <c r="J5" s="20">
        <v>49.8055555555556</v>
      </c>
      <c r="K5" s="11">
        <v>1</v>
      </c>
      <c r="L5" s="8">
        <v>4</v>
      </c>
      <c r="M5" s="21"/>
      <c r="N5" s="21">
        <f t="shared" ref="N5:N35" si="1">SUM(J5:L5)</f>
        <v>54.8055555555556</v>
      </c>
      <c r="O5" s="8">
        <v>2.82</v>
      </c>
      <c r="P5" s="22">
        <v>2</v>
      </c>
      <c r="Q5" s="8">
        <v>1</v>
      </c>
      <c r="R5" s="8">
        <v>2</v>
      </c>
      <c r="S5" s="8">
        <f t="shared" ref="S5:S39" si="2">SUM(O5:R5)</f>
        <v>7.82</v>
      </c>
      <c r="T5" s="8">
        <v>4.5</v>
      </c>
      <c r="U5" s="8"/>
      <c r="V5" s="8">
        <v>1</v>
      </c>
      <c r="W5" s="8">
        <v>1</v>
      </c>
      <c r="X5" s="8">
        <f t="shared" ref="X5:X39" si="3">SUM(T5:W5)</f>
        <v>6.5</v>
      </c>
      <c r="Y5" s="30">
        <f t="shared" ref="Y5:Y39" si="4">SUM(I5,N5,S5,X5)</f>
        <v>86.5855555555556</v>
      </c>
      <c r="Z5" s="8">
        <f t="shared" ref="Z5:Z39" si="5">RANK(Y5,$Y$5:$Y$15)</f>
        <v>1</v>
      </c>
      <c r="AA5" s="20">
        <v>90.7</v>
      </c>
      <c r="AB5" s="8">
        <v>1</v>
      </c>
    </row>
    <row r="6" s="1" customFormat="1" spans="1:28">
      <c r="A6" s="8">
        <v>2</v>
      </c>
      <c r="B6" s="9" t="s">
        <v>38</v>
      </c>
      <c r="C6" s="10" t="s">
        <v>36</v>
      </c>
      <c r="D6" s="9" t="s">
        <v>39</v>
      </c>
      <c r="E6" s="11">
        <v>9.68</v>
      </c>
      <c r="F6" s="8">
        <v>4.79</v>
      </c>
      <c r="G6" s="8">
        <v>1.7</v>
      </c>
      <c r="H6" s="8"/>
      <c r="I6" s="8">
        <f t="shared" si="0"/>
        <v>16.17</v>
      </c>
      <c r="J6" s="20">
        <v>48.7819444444444</v>
      </c>
      <c r="K6" s="11">
        <v>1</v>
      </c>
      <c r="L6" s="8">
        <v>3</v>
      </c>
      <c r="M6" s="21"/>
      <c r="N6" s="21">
        <f t="shared" si="1"/>
        <v>52.7819444444444</v>
      </c>
      <c r="O6" s="8">
        <v>2.52</v>
      </c>
      <c r="P6" s="8">
        <v>2</v>
      </c>
      <c r="Q6" s="8">
        <v>1</v>
      </c>
      <c r="R6" s="8">
        <v>2.5</v>
      </c>
      <c r="S6" s="8">
        <f t="shared" si="2"/>
        <v>8.02</v>
      </c>
      <c r="T6" s="8">
        <v>4.5</v>
      </c>
      <c r="U6" s="8">
        <v>1</v>
      </c>
      <c r="V6" s="8">
        <v>2</v>
      </c>
      <c r="W6" s="8">
        <v>1</v>
      </c>
      <c r="X6" s="8">
        <f t="shared" si="3"/>
        <v>8.5</v>
      </c>
      <c r="Y6" s="30">
        <f t="shared" si="4"/>
        <v>85.4719444444444</v>
      </c>
      <c r="Z6" s="8">
        <f t="shared" si="5"/>
        <v>2</v>
      </c>
      <c r="AA6" s="20">
        <v>88.525</v>
      </c>
      <c r="AB6" s="8">
        <v>2</v>
      </c>
    </row>
    <row r="7" s="1" customFormat="1" spans="1:28">
      <c r="A7" s="8">
        <v>3</v>
      </c>
      <c r="B7" s="9" t="s">
        <v>40</v>
      </c>
      <c r="C7" s="10" t="s">
        <v>36</v>
      </c>
      <c r="D7" s="9" t="s">
        <v>41</v>
      </c>
      <c r="E7" s="11">
        <v>9.57</v>
      </c>
      <c r="F7" s="8">
        <v>4.75</v>
      </c>
      <c r="G7" s="8">
        <v>1.2</v>
      </c>
      <c r="H7" s="8"/>
      <c r="I7" s="8">
        <f t="shared" si="0"/>
        <v>15.52</v>
      </c>
      <c r="J7" s="20">
        <v>48.2166666666667</v>
      </c>
      <c r="K7" s="11">
        <v>1</v>
      </c>
      <c r="L7" s="8">
        <v>4</v>
      </c>
      <c r="M7" s="21"/>
      <c r="N7" s="21">
        <f t="shared" si="1"/>
        <v>53.2166666666667</v>
      </c>
      <c r="O7" s="8">
        <v>2.79</v>
      </c>
      <c r="P7" s="8">
        <v>2</v>
      </c>
      <c r="Q7" s="8">
        <v>1</v>
      </c>
      <c r="R7" s="8"/>
      <c r="S7" s="8">
        <f t="shared" si="2"/>
        <v>5.79</v>
      </c>
      <c r="T7" s="8">
        <v>4</v>
      </c>
      <c r="U7" s="8">
        <v>2</v>
      </c>
      <c r="V7" s="8">
        <v>1</v>
      </c>
      <c r="W7" s="8">
        <v>1</v>
      </c>
      <c r="X7" s="8">
        <f t="shared" si="3"/>
        <v>8</v>
      </c>
      <c r="Y7" s="31">
        <f t="shared" si="4"/>
        <v>82.5266666666667</v>
      </c>
      <c r="Z7" s="8">
        <f t="shared" si="5"/>
        <v>3</v>
      </c>
      <c r="AA7" s="20">
        <v>87.55</v>
      </c>
      <c r="AB7" s="8">
        <v>3</v>
      </c>
    </row>
    <row r="8" spans="1:28">
      <c r="A8" s="12">
        <v>4</v>
      </c>
      <c r="B8" s="13" t="s">
        <v>42</v>
      </c>
      <c r="C8" s="14" t="s">
        <v>36</v>
      </c>
      <c r="D8" s="13" t="s">
        <v>43</v>
      </c>
      <c r="E8" s="15">
        <v>8.94</v>
      </c>
      <c r="F8" s="12">
        <v>4.69</v>
      </c>
      <c r="G8" s="12">
        <v>0.2</v>
      </c>
      <c r="H8" s="12"/>
      <c r="I8" s="12">
        <f t="shared" si="0"/>
        <v>13.83</v>
      </c>
      <c r="J8" s="23">
        <v>47.6055555555556</v>
      </c>
      <c r="K8" s="15">
        <v>1</v>
      </c>
      <c r="L8" s="12">
        <v>2</v>
      </c>
      <c r="M8" s="12"/>
      <c r="N8" s="12">
        <f t="shared" si="1"/>
        <v>50.6055555555556</v>
      </c>
      <c r="O8" s="12">
        <v>2.67</v>
      </c>
      <c r="P8" s="12">
        <v>2</v>
      </c>
      <c r="Q8" s="12">
        <v>1</v>
      </c>
      <c r="R8" s="12"/>
      <c r="S8" s="12">
        <f t="shared" si="2"/>
        <v>5.67</v>
      </c>
      <c r="T8" s="12">
        <v>4.5</v>
      </c>
      <c r="U8" s="12"/>
      <c r="V8" s="12"/>
      <c r="W8" s="12">
        <v>1</v>
      </c>
      <c r="X8" s="12">
        <f t="shared" si="3"/>
        <v>5.5</v>
      </c>
      <c r="Y8" s="32">
        <f t="shared" si="4"/>
        <v>75.6055555555556</v>
      </c>
      <c r="Z8" s="12">
        <f t="shared" si="5"/>
        <v>8</v>
      </c>
      <c r="AA8" s="23">
        <v>86.85</v>
      </c>
      <c r="AB8" s="12">
        <v>4</v>
      </c>
    </row>
    <row r="9" spans="1:28">
      <c r="A9" s="12">
        <v>5</v>
      </c>
      <c r="B9" s="13" t="s">
        <v>44</v>
      </c>
      <c r="C9" s="14" t="s">
        <v>36</v>
      </c>
      <c r="D9" s="13" t="s">
        <v>45</v>
      </c>
      <c r="E9" s="15">
        <v>9.23</v>
      </c>
      <c r="F9" s="12">
        <v>4.74</v>
      </c>
      <c r="G9" s="12"/>
      <c r="H9" s="12"/>
      <c r="I9" s="12">
        <f t="shared" si="0"/>
        <v>13.97</v>
      </c>
      <c r="J9" s="23">
        <v>46.4902777777778</v>
      </c>
      <c r="K9" s="15">
        <v>1</v>
      </c>
      <c r="L9" s="12">
        <v>3</v>
      </c>
      <c r="M9" s="12"/>
      <c r="N9" s="12">
        <f t="shared" si="1"/>
        <v>50.4902777777778</v>
      </c>
      <c r="O9" s="12">
        <v>2.76</v>
      </c>
      <c r="P9" s="12">
        <v>2</v>
      </c>
      <c r="Q9" s="12">
        <v>1</v>
      </c>
      <c r="R9" s="12"/>
      <c r="S9" s="12">
        <f t="shared" si="2"/>
        <v>5.76</v>
      </c>
      <c r="T9" s="12">
        <v>4.5</v>
      </c>
      <c r="U9" s="12"/>
      <c r="V9" s="12"/>
      <c r="W9" s="12">
        <v>1</v>
      </c>
      <c r="X9" s="12">
        <f t="shared" si="3"/>
        <v>5.5</v>
      </c>
      <c r="Y9" s="32">
        <f t="shared" si="4"/>
        <v>75.7202777777778</v>
      </c>
      <c r="Z9" s="12">
        <f t="shared" si="5"/>
        <v>7</v>
      </c>
      <c r="AA9" s="23">
        <v>85.175</v>
      </c>
      <c r="AB9" s="12">
        <v>5</v>
      </c>
    </row>
    <row r="10" spans="1:28">
      <c r="A10" s="12">
        <v>6</v>
      </c>
      <c r="B10" s="13" t="s">
        <v>46</v>
      </c>
      <c r="C10" s="14" t="s">
        <v>36</v>
      </c>
      <c r="D10" s="13" t="s">
        <v>47</v>
      </c>
      <c r="E10" s="15">
        <v>9.03</v>
      </c>
      <c r="F10" s="12">
        <v>4.68</v>
      </c>
      <c r="G10" s="12">
        <v>0.2</v>
      </c>
      <c r="H10" s="12"/>
      <c r="I10" s="12">
        <f t="shared" si="0"/>
        <v>13.91</v>
      </c>
      <c r="J10" s="23">
        <v>46.6125</v>
      </c>
      <c r="K10" s="15">
        <v>1</v>
      </c>
      <c r="L10" s="12">
        <v>3.5</v>
      </c>
      <c r="M10" s="12"/>
      <c r="N10" s="12">
        <f t="shared" si="1"/>
        <v>51.1125</v>
      </c>
      <c r="O10" s="12">
        <v>2.55</v>
      </c>
      <c r="P10" s="12">
        <v>2</v>
      </c>
      <c r="Q10" s="12">
        <v>1</v>
      </c>
      <c r="R10" s="12">
        <v>0.8</v>
      </c>
      <c r="S10" s="12">
        <f t="shared" si="2"/>
        <v>6.35</v>
      </c>
      <c r="T10" s="12">
        <v>4.5</v>
      </c>
      <c r="U10" s="12"/>
      <c r="V10" s="12"/>
      <c r="W10" s="12">
        <v>1</v>
      </c>
      <c r="X10" s="12">
        <f t="shared" si="3"/>
        <v>5.5</v>
      </c>
      <c r="Y10" s="32">
        <f t="shared" si="4"/>
        <v>76.8725</v>
      </c>
      <c r="Z10" s="12">
        <f t="shared" si="5"/>
        <v>4</v>
      </c>
      <c r="AA10" s="23">
        <v>85.025</v>
      </c>
      <c r="AB10" s="12">
        <v>6</v>
      </c>
    </row>
    <row r="11" spans="1:28">
      <c r="A11" s="12">
        <v>7</v>
      </c>
      <c r="B11" s="13" t="s">
        <v>48</v>
      </c>
      <c r="C11" s="14" t="s">
        <v>36</v>
      </c>
      <c r="D11" s="13" t="s">
        <v>49</v>
      </c>
      <c r="E11" s="15">
        <v>8.94</v>
      </c>
      <c r="F11" s="12">
        <v>4.7</v>
      </c>
      <c r="G11" s="12">
        <v>0.2</v>
      </c>
      <c r="H11" s="12"/>
      <c r="I11" s="12">
        <f t="shared" si="0"/>
        <v>13.84</v>
      </c>
      <c r="J11" s="23">
        <v>46.5972222222222</v>
      </c>
      <c r="K11" s="15">
        <v>1</v>
      </c>
      <c r="L11" s="12">
        <v>3</v>
      </c>
      <c r="M11" s="12"/>
      <c r="N11" s="12">
        <f t="shared" si="1"/>
        <v>50.5972222222222</v>
      </c>
      <c r="O11" s="12">
        <v>2.55</v>
      </c>
      <c r="P11" s="12">
        <v>2</v>
      </c>
      <c r="Q11" s="12">
        <v>1</v>
      </c>
      <c r="R11" s="12">
        <v>0.8</v>
      </c>
      <c r="S11" s="12">
        <f t="shared" si="2"/>
        <v>6.35</v>
      </c>
      <c r="T11" s="12">
        <v>4.5</v>
      </c>
      <c r="U11" s="12"/>
      <c r="V11" s="12"/>
      <c r="W11" s="12">
        <v>1</v>
      </c>
      <c r="X11" s="12">
        <f t="shared" si="3"/>
        <v>5.5</v>
      </c>
      <c r="Y11" s="32">
        <f t="shared" si="4"/>
        <v>76.2872222222222</v>
      </c>
      <c r="Z11" s="12">
        <f t="shared" si="5"/>
        <v>6</v>
      </c>
      <c r="AA11" s="23">
        <v>85</v>
      </c>
      <c r="AB11" s="12">
        <v>7</v>
      </c>
    </row>
    <row r="12" spans="1:28">
      <c r="A12" s="12">
        <v>8</v>
      </c>
      <c r="B12" s="13" t="s">
        <v>50</v>
      </c>
      <c r="C12" s="14" t="s">
        <v>36</v>
      </c>
      <c r="D12" s="13" t="s">
        <v>51</v>
      </c>
      <c r="E12" s="15">
        <v>9.06</v>
      </c>
      <c r="F12" s="12">
        <v>4.68</v>
      </c>
      <c r="G12" s="12"/>
      <c r="H12" s="12"/>
      <c r="I12" s="12">
        <f t="shared" si="0"/>
        <v>13.74</v>
      </c>
      <c r="J12" s="23">
        <v>46.475</v>
      </c>
      <c r="K12" s="15">
        <v>1</v>
      </c>
      <c r="L12" s="12">
        <v>3</v>
      </c>
      <c r="M12" s="12"/>
      <c r="N12" s="12">
        <f t="shared" si="1"/>
        <v>50.475</v>
      </c>
      <c r="O12" s="12">
        <v>2.64</v>
      </c>
      <c r="P12" s="12">
        <v>2</v>
      </c>
      <c r="Q12" s="12">
        <v>1</v>
      </c>
      <c r="R12" s="12"/>
      <c r="S12" s="12">
        <f t="shared" si="2"/>
        <v>5.64</v>
      </c>
      <c r="T12" s="12">
        <v>4.5</v>
      </c>
      <c r="U12" s="12"/>
      <c r="V12" s="12">
        <v>1</v>
      </c>
      <c r="W12" s="12">
        <v>1</v>
      </c>
      <c r="X12" s="12">
        <f t="shared" si="3"/>
        <v>6.5</v>
      </c>
      <c r="Y12" s="32">
        <f t="shared" si="4"/>
        <v>76.355</v>
      </c>
      <c r="Z12" s="12">
        <f t="shared" si="5"/>
        <v>5</v>
      </c>
      <c r="AA12" s="23">
        <v>84.95</v>
      </c>
      <c r="AB12" s="12">
        <v>8</v>
      </c>
    </row>
    <row r="13" spans="1:28">
      <c r="A13" s="12">
        <v>9</v>
      </c>
      <c r="B13" s="13" t="s">
        <v>52</v>
      </c>
      <c r="C13" s="14" t="s">
        <v>36</v>
      </c>
      <c r="D13" s="13" t="s">
        <v>53</v>
      </c>
      <c r="E13" s="15">
        <v>8.91</v>
      </c>
      <c r="F13" s="12">
        <v>4.65</v>
      </c>
      <c r="G13" s="12"/>
      <c r="H13" s="12"/>
      <c r="I13" s="12">
        <f t="shared" si="0"/>
        <v>13.56</v>
      </c>
      <c r="J13" s="23">
        <v>45.3138888888889</v>
      </c>
      <c r="K13" s="15">
        <v>1</v>
      </c>
      <c r="L13" s="12">
        <v>3</v>
      </c>
      <c r="M13" s="12"/>
      <c r="N13" s="12">
        <f t="shared" si="1"/>
        <v>49.3138888888889</v>
      </c>
      <c r="O13" s="12">
        <v>2.67</v>
      </c>
      <c r="P13" s="12">
        <v>2</v>
      </c>
      <c r="Q13" s="12">
        <v>1</v>
      </c>
      <c r="R13" s="12"/>
      <c r="S13" s="12">
        <f t="shared" si="2"/>
        <v>5.67</v>
      </c>
      <c r="T13" s="12">
        <v>4</v>
      </c>
      <c r="U13" s="12"/>
      <c r="V13" s="12"/>
      <c r="W13" s="12">
        <v>1</v>
      </c>
      <c r="X13" s="12">
        <f t="shared" si="3"/>
        <v>5</v>
      </c>
      <c r="Y13" s="32">
        <f t="shared" si="4"/>
        <v>73.5438888888889</v>
      </c>
      <c r="Z13" s="12">
        <f t="shared" si="5"/>
        <v>9</v>
      </c>
      <c r="AA13" s="23">
        <v>82.6</v>
      </c>
      <c r="AB13" s="12">
        <v>9</v>
      </c>
    </row>
    <row r="14" spans="1:28">
      <c r="A14" s="12">
        <v>10</v>
      </c>
      <c r="B14" s="13" t="s">
        <v>54</v>
      </c>
      <c r="C14" s="14" t="s">
        <v>36</v>
      </c>
      <c r="D14" s="13" t="s">
        <v>55</v>
      </c>
      <c r="E14" s="15">
        <v>8.74</v>
      </c>
      <c r="F14" s="12">
        <v>4.74</v>
      </c>
      <c r="G14" s="12">
        <v>0.2</v>
      </c>
      <c r="H14" s="16"/>
      <c r="I14" s="12">
        <f t="shared" si="0"/>
        <v>13.68</v>
      </c>
      <c r="J14" s="23">
        <v>44.5652777777778</v>
      </c>
      <c r="K14" s="15">
        <v>1</v>
      </c>
      <c r="L14" s="12">
        <v>2</v>
      </c>
      <c r="M14" s="12"/>
      <c r="N14" s="12">
        <f t="shared" si="1"/>
        <v>47.5652777777778</v>
      </c>
      <c r="O14" s="12">
        <v>2.52</v>
      </c>
      <c r="P14" s="12">
        <v>2</v>
      </c>
      <c r="Q14" s="12">
        <v>1</v>
      </c>
      <c r="R14" s="12">
        <v>0.8</v>
      </c>
      <c r="S14" s="12">
        <f t="shared" si="2"/>
        <v>6.32</v>
      </c>
      <c r="T14" s="12">
        <v>4.5</v>
      </c>
      <c r="U14" s="12"/>
      <c r="V14" s="12"/>
      <c r="W14" s="12">
        <v>1</v>
      </c>
      <c r="X14" s="12">
        <f t="shared" si="3"/>
        <v>5.5</v>
      </c>
      <c r="Y14" s="32">
        <f t="shared" si="4"/>
        <v>73.0652777777778</v>
      </c>
      <c r="Z14" s="12">
        <f t="shared" si="5"/>
        <v>10</v>
      </c>
      <c r="AA14" s="23">
        <v>81.625</v>
      </c>
      <c r="AB14" s="12">
        <v>10</v>
      </c>
    </row>
    <row r="15" spans="1:28">
      <c r="A15" s="12">
        <v>11</v>
      </c>
      <c r="B15" s="13" t="s">
        <v>56</v>
      </c>
      <c r="C15" s="14" t="s">
        <v>36</v>
      </c>
      <c r="D15" s="13" t="s">
        <v>57</v>
      </c>
      <c r="E15" s="15">
        <v>8.83</v>
      </c>
      <c r="F15" s="12">
        <v>4.58</v>
      </c>
      <c r="G15" s="12">
        <v>0.2</v>
      </c>
      <c r="H15" s="12"/>
      <c r="I15" s="12">
        <f t="shared" si="0"/>
        <v>13.61</v>
      </c>
      <c r="J15" s="23">
        <v>44.4583333333333</v>
      </c>
      <c r="K15" s="15">
        <v>1</v>
      </c>
      <c r="L15" s="12">
        <v>2</v>
      </c>
      <c r="M15" s="12"/>
      <c r="N15" s="12">
        <f t="shared" si="1"/>
        <v>47.4583333333333</v>
      </c>
      <c r="O15" s="12">
        <v>2.64</v>
      </c>
      <c r="P15" s="12">
        <v>2</v>
      </c>
      <c r="Q15" s="12">
        <v>1</v>
      </c>
      <c r="R15" s="12">
        <v>0.8</v>
      </c>
      <c r="S15" s="12">
        <f t="shared" si="2"/>
        <v>6.44</v>
      </c>
      <c r="T15" s="12">
        <v>4</v>
      </c>
      <c r="U15" s="12"/>
      <c r="V15" s="12"/>
      <c r="W15" s="12">
        <v>1</v>
      </c>
      <c r="X15" s="12">
        <f t="shared" si="3"/>
        <v>5</v>
      </c>
      <c r="Y15" s="32">
        <f t="shared" si="4"/>
        <v>72.5083333333333</v>
      </c>
      <c r="Z15" s="12">
        <f t="shared" si="5"/>
        <v>11</v>
      </c>
      <c r="AA15" s="23">
        <v>81.15</v>
      </c>
      <c r="AB15" s="12">
        <v>11</v>
      </c>
    </row>
  </sheetData>
  <mergeCells count="34">
    <mergeCell ref="A1:AB1"/>
    <mergeCell ref="E2:I2"/>
    <mergeCell ref="J2:N2"/>
    <mergeCell ref="O2:S2"/>
    <mergeCell ref="T2:X2"/>
    <mergeCell ref="Y2:Z2"/>
    <mergeCell ref="AA2:AB2"/>
    <mergeCell ref="K3:L3"/>
    <mergeCell ref="A2:A4"/>
    <mergeCell ref="B2:B4"/>
    <mergeCell ref="C2:C4"/>
    <mergeCell ref="D2:D4"/>
    <mergeCell ref="E3:E4"/>
    <mergeCell ref="F3:F4"/>
    <mergeCell ref="G3:G4"/>
    <mergeCell ref="H3:H4"/>
    <mergeCell ref="I3:I4"/>
    <mergeCell ref="J3:J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</mergeCells>
  <printOptions horizontalCentered="1"/>
  <pageMargins left="0.156944444444444" right="0.590277777777778" top="0.786805555555556" bottom="0.590277777777778" header="0.5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慢悠悠的火车</cp:lastModifiedBy>
  <dcterms:created xsi:type="dcterms:W3CDTF">2023-09-18T16:39:00Z</dcterms:created>
  <dcterms:modified xsi:type="dcterms:W3CDTF">2023-09-25T02:39:40Z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C239865661B642E6AFEB6DC1B47758AE_12</vt:lpwstr>
  </property>
  <property fmtid="{D5CDD505-2E9C-101B-9397-08002B2CF9AE}" pid="3" name="KSOProductBuildVer">
    <vt:lpwstr>2052-12.1.0.15374</vt:lpwstr>
  </property>
</Properties>
</file>